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defaultThemeVersion="124226"/>
  <mc:AlternateContent xmlns:mc="http://schemas.openxmlformats.org/markup-compatibility/2006">
    <mc:Choice Requires="x15">
      <x15ac:absPath xmlns:x15ac="http://schemas.microsoft.com/office/spreadsheetml/2010/11/ac" url="Z:\מכרזי רכש\2023\לוחות חשמל ובקרה 0951\"/>
    </mc:Choice>
  </mc:AlternateContent>
  <xr:revisionPtr revIDLastSave="0" documentId="8_{B04C30A3-F90D-4B1C-9772-621DB8DCEC55}" xr6:coauthVersionLast="36" xr6:coauthVersionMax="36" xr10:uidLastSave="{00000000-0000-0000-0000-000000000000}"/>
  <bookViews>
    <workbookView xWindow="-120" yWindow="-120" windowWidth="29040" windowHeight="15840" xr2:uid="{00000000-000D-0000-FFFF-FFFF00000000}"/>
  </bookViews>
  <sheets>
    <sheet name="אומדן" sheetId="1" r:id="rId1"/>
  </sheets>
  <definedNames>
    <definedName name="_xlnm.Print_Titles" localSheetId="0">אומדן!$5:$5</definedName>
  </definedNames>
  <calcPr calcId="191029"/>
</workbook>
</file>

<file path=xl/calcChain.xml><?xml version="1.0" encoding="utf-8"?>
<calcChain xmlns="http://schemas.openxmlformats.org/spreadsheetml/2006/main">
  <c r="F95" i="1" l="1"/>
  <c r="F92" i="1"/>
  <c r="F88" i="1"/>
  <c r="F74" i="1"/>
  <c r="F78" i="1"/>
  <c r="F77" i="1"/>
  <c r="F96" i="1"/>
  <c r="F94" i="1"/>
  <c r="F93" i="1"/>
  <c r="F91" i="1"/>
  <c r="F90" i="1"/>
  <c r="F89" i="1"/>
  <c r="F87" i="1"/>
  <c r="F86" i="1"/>
  <c r="F85" i="1"/>
  <c r="F84" i="1"/>
  <c r="F83" i="1"/>
  <c r="F82" i="1"/>
  <c r="F81" i="1"/>
  <c r="F80" i="1"/>
  <c r="F79" i="1"/>
  <c r="F76" i="1"/>
  <c r="F75" i="1"/>
  <c r="F73" i="1"/>
  <c r="F97" i="1" l="1"/>
  <c r="F104" i="1" s="1"/>
  <c r="F70" i="1" l="1"/>
  <c r="F69" i="1"/>
  <c r="F44" i="1"/>
  <c r="F24" i="1"/>
  <c r="F23" i="1"/>
  <c r="F64" i="1"/>
  <c r="F63" i="1"/>
  <c r="F62" i="1"/>
  <c r="F61" i="1"/>
  <c r="F60" i="1"/>
  <c r="F59" i="1"/>
  <c r="F58" i="1"/>
  <c r="F57" i="1"/>
  <c r="F56" i="1"/>
  <c r="F68" i="1"/>
  <c r="F67" i="1"/>
  <c r="F66" i="1"/>
  <c r="F65" i="1"/>
  <c r="F55" i="1"/>
  <c r="F54" i="1"/>
  <c r="F53" i="1"/>
  <c r="F52" i="1"/>
  <c r="F51" i="1"/>
  <c r="F50" i="1"/>
  <c r="F49" i="1"/>
  <c r="F30" i="1"/>
  <c r="F29" i="1"/>
  <c r="F71" i="1" l="1"/>
  <c r="F103" i="1" s="1"/>
  <c r="F32" i="1" l="1"/>
  <c r="F43" i="1"/>
  <c r="F42" i="1"/>
  <c r="F41" i="1"/>
  <c r="F46" i="1" l="1"/>
  <c r="F45" i="1"/>
  <c r="F40" i="1"/>
  <c r="F39" i="1"/>
  <c r="F38" i="1"/>
  <c r="F37" i="1"/>
  <c r="F36" i="1"/>
  <c r="F35" i="1"/>
  <c r="F34" i="1"/>
  <c r="F33" i="1"/>
  <c r="F31" i="1"/>
  <c r="F47" i="1" l="1"/>
  <c r="F102" i="1" s="1"/>
  <c r="F26" i="1" l="1"/>
  <c r="F25" i="1"/>
  <c r="F22" i="1"/>
  <c r="F21" i="1"/>
  <c r="F20" i="1"/>
  <c r="F19" i="1"/>
  <c r="F18" i="1"/>
  <c r="F17" i="1"/>
  <c r="F16" i="1"/>
  <c r="F15" i="1"/>
  <c r="F14" i="1"/>
  <c r="F13" i="1"/>
  <c r="F12" i="1"/>
  <c r="F11" i="1"/>
  <c r="F10" i="1"/>
  <c r="F9" i="1"/>
  <c r="F8" i="1"/>
  <c r="F7" i="1"/>
  <c r="F27" i="1" l="1"/>
  <c r="F101" i="1" s="1"/>
  <c r="F105" i="1" s="1"/>
</calcChain>
</file>

<file path=xl/sharedStrings.xml><?xml version="1.0" encoding="utf-8"?>
<sst xmlns="http://schemas.openxmlformats.org/spreadsheetml/2006/main" count="275" uniqueCount="164">
  <si>
    <t>סעיף</t>
  </si>
  <si>
    <t>תאור</t>
  </si>
  <si>
    <t>יח'</t>
  </si>
  <si>
    <t>כמות</t>
  </si>
  <si>
    <t>קומפ'</t>
  </si>
  <si>
    <t>מחיר יחידיה</t>
  </si>
  <si>
    <t>סה"כ</t>
  </si>
  <si>
    <t>1.01.01</t>
  </si>
  <si>
    <t>1.01.02</t>
  </si>
  <si>
    <t>1.01.03</t>
  </si>
  <si>
    <t>1.01.04</t>
  </si>
  <si>
    <t>1.01.05</t>
  </si>
  <si>
    <t>1.01.06</t>
  </si>
  <si>
    <t>1.01.07</t>
  </si>
  <si>
    <t>1.01.08</t>
  </si>
  <si>
    <t>1.01.09</t>
  </si>
  <si>
    <t>1.01.10</t>
  </si>
  <si>
    <t>1.01.11</t>
  </si>
  <si>
    <t>1.01.12</t>
  </si>
  <si>
    <t>1.01.13</t>
  </si>
  <si>
    <t>1.01.14</t>
  </si>
  <si>
    <t>1.01.15</t>
  </si>
  <si>
    <t>1.01.16</t>
  </si>
  <si>
    <t>1.01.17</t>
  </si>
  <si>
    <t>1.01.18</t>
  </si>
  <si>
    <t>1.01.19</t>
  </si>
  <si>
    <t>1.02.01</t>
  </si>
  <si>
    <t>1.02.02</t>
  </si>
  <si>
    <t>1.02.03</t>
  </si>
  <si>
    <t>1.02.04</t>
  </si>
  <si>
    <t>1.02.05</t>
  </si>
  <si>
    <t>1.02.06</t>
  </si>
  <si>
    <t>1.02.07</t>
  </si>
  <si>
    <t>1.02.08</t>
  </si>
  <si>
    <t>1.02.09</t>
  </si>
  <si>
    <t>1.02.10</t>
  </si>
  <si>
    <t>1.02.11</t>
  </si>
  <si>
    <t>1.02.12</t>
  </si>
  <si>
    <t>1.02.13</t>
  </si>
  <si>
    <t>1.02.14</t>
  </si>
  <si>
    <t>1.02.15</t>
  </si>
  <si>
    <t>1.02.16</t>
  </si>
  <si>
    <t>1.03.01</t>
  </si>
  <si>
    <t>1.03.02</t>
  </si>
  <si>
    <t>1.03.03</t>
  </si>
  <si>
    <t>1.03.04</t>
  </si>
  <si>
    <t>1.03.05</t>
  </si>
  <si>
    <t>1.03.06</t>
  </si>
  <si>
    <t>1.03.07</t>
  </si>
  <si>
    <t>אספקה, התקנה וחיבור ספק כח תוצרת LAMBDA ל- 10A/24VDC</t>
  </si>
  <si>
    <t>יחי</t>
  </si>
  <si>
    <t xml:space="preserve">התקנה וחיבור של סל כרטיסים, כרטיס ספק כח, כרטיס תקשורת תוצרת שניידר מדגם M580 </t>
  </si>
  <si>
    <t>התקנה, חיבור וחיווט כרטיס ל-16 כניסות דיגיטליות DI-16</t>
  </si>
  <si>
    <t>התקנה, חיבור וחיווט כרטיס ל-8 יציאות דיגיטליות DO-8</t>
  </si>
  <si>
    <t>התקנה, חיבור וחיווט כרטיס ל-8 כניסות אנלוגיות AI-8</t>
  </si>
  <si>
    <t>אספקה, התקנה וחיבור מגן מפני עליות מתח (SURAGE SUPPRESSOR) תוצרת חב'ת TRANSTECTOR דגם DR240 כולל מנתק נתיכים מתאים. ע"י ע.ד.ע טל 09-8634000</t>
  </si>
  <si>
    <t>אספקה, התקנה וחיבור מגן מפני עלויות מתח ל- 24VDC תוצרת חב' TRANSTECTOR מדגם DRDC24</t>
  </si>
  <si>
    <t>שקע אשראלי להתקנה על פס דין</t>
  </si>
  <si>
    <t>הובלה ופריקה של הלוח במחסן המזמין</t>
  </si>
  <si>
    <t xml:space="preserve">אספקה, התקנה וחיבור ממסר פיקוד עד 4 מגעים, עם נורת סימון LED ואפשרות לאילוץ, עם סליל 24VDC או 230VAC, כולל בסיס, תוצרת IZUMI או ש"ע מאושר ע"י המזמין. </t>
  </si>
  <si>
    <t>השתתפות בבדיקת הלוח במפעל היצרן בנוכחות נציג המזמין כולל בדיקה I/O מלאה.</t>
  </si>
  <si>
    <t>ריכוז:</t>
  </si>
  <si>
    <t>אספקה, התקנה וחיבור מתמר מתח 0-30VDC לסיגנל אנלוגי .</t>
  </si>
  <si>
    <t>מנורות סימון לד למתח 230VAC או 24VDC בצבעים לפי התכניות להתקנה על הדלת</t>
  </si>
  <si>
    <t>מפסק פיקוד מחליף חד קומתי לזרם 10A לשני מצבים  להתקנה על דלת</t>
  </si>
  <si>
    <t>אספקה, התקנה וחיבור מנתק נתיכים דו פאזי לזרם עד 16A</t>
  </si>
  <si>
    <t>לחצנים בצבעים לפי התכניות עם מגע עזר 1NO או 1NC להתקנה על הדלת</t>
  </si>
  <si>
    <t>סה"כ פרק 2: ייצור ואספקה לוח פנל פיקוד</t>
  </si>
  <si>
    <t>השתתפות בבדיקת הלוח במפעל היצרן בנוכחות נציג המזמין .</t>
  </si>
  <si>
    <t>1.03.08</t>
  </si>
  <si>
    <t>1.03.09</t>
  </si>
  <si>
    <t>1.03.10</t>
  </si>
  <si>
    <t>1.03.11</t>
  </si>
  <si>
    <t>1.03.12</t>
  </si>
  <si>
    <t>מערכת כיבוי אש</t>
  </si>
  <si>
    <t>מתקן בילו</t>
  </si>
  <si>
    <t>פרק 1: ייצור ואספקה לוח בקר PLC מכון התחתון</t>
  </si>
  <si>
    <t>אספקה, התקנה וחיבור מגן מפני עליות מתח (SURAGE SUPPRESSOR) תוצרת חברת TRANSTECTOR דגם DR240 כולל מנתק נתיכים מתאים. ע"י ע.ד.ע טל 09-8634000</t>
  </si>
  <si>
    <t>מבנה לוח בקר מפלדה מגולוונת ,בנוי מארון פח עם דלתות מקדימה, במידות מינימליות 220x200x40 ס"מ, בהתאם למפרט ולשרטוטים המצורפים כולל מהדקים (מהדקי שטח + מהדקי כרטיס + מהדקי זרם + מהדקי נתיך עם נורות LED) תעלות חיווט, חיווט, ברזל מחורץ, פס הארקה, שילוט, שקעי שרות, תאורת לוח LED עם הדלקה בפתיחת דלת, כולל כל אביזרי עזר הדרושים להשלמה והפעלת הלוח קומפלט.</t>
  </si>
  <si>
    <r>
      <t xml:space="preserve">סה"כ פרק 1: </t>
    </r>
    <r>
      <rPr>
        <b/>
        <u/>
        <sz val="12"/>
        <rFont val="Arial"/>
        <family val="2"/>
      </rPr>
      <t>ייצור ואספקה לוח בקר PLC מכון התחתון</t>
    </r>
  </si>
  <si>
    <t xml:space="preserve">הוספת דלת פנימית במידות הנדרשות למבנה לוח בקר כולל התקנה וחיווט מנורות סימון ולחצנים </t>
  </si>
  <si>
    <t>מבנה לוח עם דלתות עשוי מפוליאסטר משוריין במידות מינימליות 2100X800X300 מ"מ, רמת אטימות IP65, בהתאם למפרט ולשרטוטים המצורפים,להתקנה על הקיר במכון כיבוי אש, כולל מהדקים (מהדקי שטח + מהדקי כרטיס + מהדקי זרם + מהדקי נתיך עם LED), תעלות חיווט, חיווט, ברזל מחורץ, פסי צבירה, פס הארקה, שקע שרות, תאורת לוח LED עם הדלקה בפתיחת דלת, כולל כל אביזרי עזר הדרושים להשלמה והפעלת הלוח קומפלט</t>
  </si>
  <si>
    <t xml:space="preserve">הוספת דלת פנימית במידות הנדרשות למבנה פנל פיקוד כולל התקנה וחיווט מנורות סימון ולחצנים </t>
  </si>
  <si>
    <t>פרק 2: ייצור ואספקה לוח פנל פיקוד מכון התכתון</t>
  </si>
  <si>
    <t>1.02.17</t>
  </si>
  <si>
    <t>התקנה וחיבור של סל כרטיסים, כרטיס ספק כח, כרטיס תקשורת תוצרת שניידר מדגם M580 H</t>
  </si>
  <si>
    <t>התקנה וחיבור של מסך מגע 15" תוצרת שניידר</t>
  </si>
  <si>
    <t>שקע ישראלי להתקנה על פס דין</t>
  </si>
  <si>
    <t xml:space="preserve">מפסק גבול לאינדיקציה על פתיחת דלת של הארון </t>
  </si>
  <si>
    <t>גוף תאורה LED לתאורת לוח כולל מפסק הדלקה בפתיחת דלת של הלוח</t>
  </si>
  <si>
    <t>סה"כ פרק 3: ייצור ואספקה לוח בקר PLC מכון העליון</t>
  </si>
  <si>
    <t>מבנה לוח עם דלתות עשוי מפוליאסטר משוריין במידות מינימליות 2100X1100X330 מ"מ, רמת אטימות IP65, בהתאם למפרט ולשרטוטים המצורפים,להתקנה על הקיר במכון כיבוי אש, כולל מהדקים (מהדקי שטח + מהדקי כרטיס + מהדקי זרם + מהדקי נתיך עם LED), תעלות חיווט, חיווט, ברזל מחורץ, פסי צבירה, פס הארקה, שקע שרות, תאורת לוח LED עם הדלקה בפתיחת דלת, כולל כל אביזרי עזר הדרושים להשלמה והפעלת הלוח קומפלט</t>
  </si>
  <si>
    <t>אספקה, התקנה וחיבור מגן מפני עלויות מתח ל- 24VDC תוצרת חב' TRANSTECTOR מדגם DRDC24 באספקת ע"י ע.ד.ע טל 09-8634000</t>
  </si>
  <si>
    <t>1.01.20</t>
  </si>
  <si>
    <t>1.02.18</t>
  </si>
  <si>
    <t>1.03.13</t>
  </si>
  <si>
    <t>1.03.14</t>
  </si>
  <si>
    <t>1.03.15</t>
  </si>
  <si>
    <t>1.03.16</t>
  </si>
  <si>
    <t>1.03.17</t>
  </si>
  <si>
    <t>1.03.18</t>
  </si>
  <si>
    <t>1.03.19</t>
  </si>
  <si>
    <t>1.03.20</t>
  </si>
  <si>
    <t>1.03.21</t>
  </si>
  <si>
    <t>1.03.22</t>
  </si>
  <si>
    <t>פרק 3: ייצור ואספקה לוח בקר PLC מכון העליון</t>
  </si>
  <si>
    <t>פרק 4: ייצור ואספקה פלטות הזנה ופיקוד משאבות כיבוי אש</t>
  </si>
  <si>
    <t>פלטה מפח מגולוון בעובי 3 מ"מ, להתקנה בלוח MCC הקיים, במידות לפי הצורך, בהתאם למפרט ולשרטוטים המצורפים, כולל תעלות, מהדקים, אביזרי עזר הנדרשים להשלמת הפלטה.</t>
  </si>
  <si>
    <t>אספקה, התקנה וחיבור מפסק זרם חצי אוטומטי תלת פאזי יצוק בגודל 630A לזרם נומינלי 630A. עם הגנה אלקטרוניות, זרם קצר 36kA, עם הכנה לחיבור פסים גמישים, לרבות מגעי עזר וסליל הפסקת חירום 230VAC, תוצרת ABB או ש"ע מאושר ע"י המזמין.</t>
  </si>
  <si>
    <t>אספקה, התקנה וחיבור מפסק זרם חצי אוטומטי תלת פאזי יצוק בגודל 160A לזרם נומינלי 80A. עם הגנה אלקטרוניות, זרם קצר 36kA, עם הכנה לחיבור גידים גמישים, לרבות מגעי עזר וסליל הפסקת חירום 230VAC, תוצרת ABB או ש"ע מאושר ע"י המזמין.</t>
  </si>
  <si>
    <t>אספקה, התקנה וחיבור מאמ"ת חד פאזי עד 1x16A "C 10 kA  עם ניתוק "0",  תוצרת ABB או ש"ע מאושר ע"י המזמין.</t>
  </si>
  <si>
    <t>אספקה, התקנה וחיבור מאמ"ת דו פאזי עד 2x16A "C 10 kA ,  תוצרת ABB או ש"ע מאושר ע"י המזמין.</t>
  </si>
  <si>
    <t xml:space="preserve">אספקה, התקנה וחיבור מאמ"ת חד פאזי עד 1x16A "C 16 kA,  תוצרת ABB או ש"ע מאושר ע"י המזמין. </t>
  </si>
  <si>
    <t>אספקה, התקנה וחיבור מאמ"ת דו פאזי עד 2x16A "C 10 kA, תוצרת ABB או ש"ע מאושר ע"י המזמין.</t>
  </si>
  <si>
    <t>אספקה, התקנה וחיבור מנתק נתיכים דו פאזי לזרם עד 16A, תוצרת ABB או ש"ע מאושר ע"י המזמין.</t>
  </si>
  <si>
    <t>אספקה, התקנה וחיבור ממסר הגנת פחת 2X25A/30mA, תוצרת ABB או ש"ע מאושר ע"י המזמין.</t>
  </si>
  <si>
    <t xml:space="preserve">אספקה, התקנה וחיבור מאמ"ת חד פאזי עד 1x16A "C 16 kA, תוצרת ABB או ש"ע מאושר ע"י המזמין. </t>
  </si>
  <si>
    <t>אספקה, התקנה וחיבור מאמ"ת חד פאזי עד 1x16A "C 10 kA  עם ניתוק "0", תוצרת ABB או ש"ע מאושר ע"י המזמין.</t>
  </si>
  <si>
    <t>אספקה, התקנה וחיבור מאמ"ת חד פאזי עד 1x16A "C 16 kA, תוצרת ABB או ש"ע מאושר ע"י המזמין.</t>
  </si>
  <si>
    <t xml:space="preserve">אספקה, התקנה וחיבור מאמ"ת דו פאזי עד 2x16A "C 10 kA,  תוצרת ABB או ש"ע מאושר ע"י המזמין. </t>
  </si>
  <si>
    <t>1.04.01</t>
  </si>
  <si>
    <t>1.04.02</t>
  </si>
  <si>
    <t>1.04.03</t>
  </si>
  <si>
    <t>1.04.04</t>
  </si>
  <si>
    <t>1.04.05</t>
  </si>
  <si>
    <t>1.04.06</t>
  </si>
  <si>
    <t>1.04.07</t>
  </si>
  <si>
    <t>1.04.08</t>
  </si>
  <si>
    <t>מנתק בעומס תלת פאזי לזרם נומינלי 450A עם ידית מצמד על דלת הלוח</t>
  </si>
  <si>
    <t>אספקה, התקנה וחיבור מפסק זרם תלת פאזי לזרם עד 6.3A, כושר ניתוק 50kA , תוצרת EATON או ש"ע מאושר ע"י המזמין.</t>
  </si>
  <si>
    <t>אספקה, התקנה וחיבור מפסק פיקוד עם מפתח, חד קומתי לזרם 10A לשני מצבים ON, OFF  להתקנה על דלת</t>
  </si>
  <si>
    <t>אספקה, התקנה וחיבור לחצן "START" בצבע ירוק עם מגעים עזר 2NO להתקנה על הדלת</t>
  </si>
  <si>
    <t>אספקה, התקנה וחיבור לחצן "STOP " בצבע אדום עם מגע עזר 1NC להתקנה על הדלת</t>
  </si>
  <si>
    <t>אספקה, התקנה וחיבור משנה זרם 630/5A ,Cl1 ,5VA</t>
  </si>
  <si>
    <t>אספקה, התקנה וחיבור משנה זרם טורוידלי  630/1A ,Cl1 ,5VA</t>
  </si>
  <si>
    <t>אספקה, התקנה וחיבור מתנע רך תלת פאזי לזרם נומינלי 470A ומתח 400VAC עם מגען סטטי פנימי, תוצרת ABB מסדרה PSTX או ש"ע מאושר</t>
  </si>
  <si>
    <t>אספקה, התקנה וחיבור מנתק בעומס תלת פאזי לזרם נומינלי 80A עם ידית מצמד על דלת הלוח</t>
  </si>
  <si>
    <t>אספקה, התקנה וחיבור ממסר זרם דגם HCKR,תוצרת MATSAG לזרם 0-1A</t>
  </si>
  <si>
    <t>אספקה, התקנה וחיבור ממסר הגנה MPS-6, מתח הזנה 230VAC, תוצרת SOLCON</t>
  </si>
  <si>
    <t>אספקה, התקנה וחיבור ממסר בדיקות בידוד מתח הזנה 230VAC, תוצרת BENDER דגם ISOMETER IR-420-D6</t>
  </si>
  <si>
    <t>אספקה, התקנה וחיבור טיימר OFF DELAY עם סליל 230VAC.</t>
  </si>
  <si>
    <t>השתתפות בבדיקת הפלטות במפעל היצרן בנוכחות נציג המזמין כולל בדיקה פונקציונליט מלאה.</t>
  </si>
  <si>
    <t>הובלה ופריקה של הפלטות בחדר חשמל במתקן בילו</t>
  </si>
  <si>
    <t>ביצוע עבודות הכנה בדלת של התא (שיעבור לצורך כך למפעל הקבלן), כולל אספקה, התקנה וחיבור מכשירים, ציודים ואביזרים הנדרשים, הכנת צמות גידים לחיבור הציודים לפלטה וכלכ אביזרים ועבודות עזר להשלמת העבודה.</t>
  </si>
  <si>
    <t>השתתפות נציגי היצרן בהרכבה והפעלה של הפלטות במתקן המזמין ליד צומת בילו.</t>
  </si>
  <si>
    <t>ביקור נציגי היצרן באתר המזמין ליד צומת בילו לצורך מדידות ובדיקות טרם תכנון הפלטות.</t>
  </si>
  <si>
    <t>1.04.09</t>
  </si>
  <si>
    <t>1.04.10</t>
  </si>
  <si>
    <t>1.04.11</t>
  </si>
  <si>
    <t>1.04.12</t>
  </si>
  <si>
    <t>1.04.13</t>
  </si>
  <si>
    <t>1.04.14</t>
  </si>
  <si>
    <t>1.04.15</t>
  </si>
  <si>
    <t>1.04.16</t>
  </si>
  <si>
    <t>1.04.17</t>
  </si>
  <si>
    <t>1.04.18</t>
  </si>
  <si>
    <t>1.04.19</t>
  </si>
  <si>
    <t>1.04.20</t>
  </si>
  <si>
    <t>1.04.21</t>
  </si>
  <si>
    <t>1.04.22</t>
  </si>
  <si>
    <t>1.04.23</t>
  </si>
  <si>
    <t>1.04.24</t>
  </si>
  <si>
    <t>סה"כ פרק 4: ייצור ואספקה פלטות הזנה ופיקוד משאבות כיבוי אש</t>
  </si>
  <si>
    <t>תכולת עבודת יצור לוחות חשמל ובקרה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</si>
</sst>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_(* \(#,##0.00\);_(* &quot;-&quot;??_);_(@_)"/>
    <numFmt numFmtId="165" formatCode="_(&quot;₪&quot;* #,##0_);_(&quot;₪&quot;* \(#,##0\);_(&quot;₪&quot;* &quot;-&quot;_);_(@_)"/>
  </numFmts>
  <fonts count="15" x14ac:knownFonts="1">
    <font>
      <sz val="11"/>
      <color theme="1"/>
      <name val="Arial"/>
      <family val="2"/>
      <charset val="177"/>
      <scheme val="minor"/>
    </font>
    <font>
      <sz val="10"/>
      <name val="Arial"/>
      <family val="2"/>
    </font>
    <font>
      <b/>
      <sz val="12"/>
      <name val="Arial"/>
      <family val="2"/>
      <charset val="177"/>
    </font>
    <font>
      <sz val="12"/>
      <name val="Arial"/>
      <family val="2"/>
      <charset val="177"/>
    </font>
    <font>
      <sz val="12"/>
      <color theme="1"/>
      <name val="Arial"/>
      <family val="2"/>
      <charset val="177"/>
      <scheme val="minor"/>
    </font>
    <font>
      <b/>
      <sz val="14"/>
      <color theme="1"/>
      <name val="Arial"/>
      <family val="2"/>
      <scheme val="minor"/>
    </font>
    <font>
      <sz val="12"/>
      <name val="Arial"/>
      <family val="2"/>
    </font>
    <font>
      <b/>
      <u/>
      <sz val="12"/>
      <name val="Arial"/>
      <family val="2"/>
    </font>
    <font>
      <sz val="11"/>
      <color theme="1"/>
      <name val="Arial"/>
      <family val="2"/>
      <charset val="177"/>
      <scheme val="minor"/>
    </font>
    <font>
      <sz val="8"/>
      <name val="Arial"/>
      <family val="2"/>
      <charset val="177"/>
      <scheme val="minor"/>
    </font>
    <font>
      <b/>
      <sz val="12"/>
      <name val="Arial"/>
      <family val="2"/>
    </font>
    <font>
      <b/>
      <sz val="14"/>
      <name val="Arial"/>
      <family val="2"/>
    </font>
    <font>
      <sz val="14"/>
      <color theme="1"/>
      <name val="Arial"/>
      <family val="2"/>
      <scheme val="minor"/>
    </font>
    <font>
      <b/>
      <u val="singleAccounting"/>
      <sz val="14"/>
      <name val="Arial"/>
      <family val="2"/>
    </font>
    <font>
      <b/>
      <u/>
      <sz val="14"/>
      <color theme="1"/>
      <name val="Arial"/>
      <family val="2"/>
      <scheme val="minor"/>
    </font>
  </fonts>
  <fills count="3">
    <fill>
      <patternFill patternType="none"/>
    </fill>
    <fill>
      <patternFill patternType="gray125"/>
    </fill>
    <fill>
      <patternFill patternType="solid">
        <fgColor indexed="13"/>
        <bgColor indexed="64"/>
      </patternFill>
    </fill>
  </fills>
  <borders count="34">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s>
  <cellStyleXfs count="3">
    <xf numFmtId="0" fontId="0" fillId="0" borderId="0"/>
    <xf numFmtId="0" fontId="1" fillId="0" borderId="0"/>
    <xf numFmtId="164" fontId="8" fillId="0" borderId="0" applyFont="0" applyFill="0" applyBorder="0" applyAlignment="0" applyProtection="0"/>
  </cellStyleXfs>
  <cellXfs count="70">
    <xf numFmtId="0" fontId="0" fillId="0" borderId="0" xfId="0"/>
    <xf numFmtId="0" fontId="0" fillId="0" borderId="0" xfId="0" applyFill="1" applyAlignment="1">
      <alignment horizontal="center" vertical="center" wrapText="1"/>
    </xf>
    <xf numFmtId="0" fontId="0" fillId="0" borderId="0" xfId="0" applyFill="1" applyAlignment="1">
      <alignment horizontal="center" vertical="center"/>
    </xf>
    <xf numFmtId="0" fontId="4" fillId="0" borderId="0" xfId="0" applyFont="1" applyFill="1" applyAlignment="1">
      <alignment horizontal="center" vertical="center"/>
    </xf>
    <xf numFmtId="0" fontId="0" fillId="0" borderId="0" xfId="0" applyFill="1" applyAlignment="1">
      <alignment horizontal="right" vertical="center" wrapText="1"/>
    </xf>
    <xf numFmtId="2" fontId="0" fillId="0" borderId="0" xfId="0" applyNumberFormat="1" applyFill="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2" fontId="0" fillId="0" borderId="6" xfId="0" applyNumberFormat="1" applyFill="1" applyBorder="1" applyAlignment="1">
      <alignment horizontal="center" vertical="center"/>
    </xf>
    <xf numFmtId="2" fontId="0" fillId="0" borderId="7" xfId="0" applyNumberFormat="1" applyFill="1" applyBorder="1" applyAlignment="1">
      <alignment horizontal="center" vertical="center"/>
    </xf>
    <xf numFmtId="49" fontId="3" fillId="0" borderId="2" xfId="0" applyNumberFormat="1" applyFont="1" applyFill="1" applyBorder="1" applyAlignment="1">
      <alignment horizontal="center" vertical="center"/>
    </xf>
    <xf numFmtId="0" fontId="3" fillId="0" borderId="3" xfId="0" applyFont="1" applyFill="1" applyBorder="1" applyAlignment="1">
      <alignment horizontal="right" vertical="center" wrapText="1" readingOrder="2"/>
    </xf>
    <xf numFmtId="0" fontId="3" fillId="0" borderId="3" xfId="0" applyFont="1" applyFill="1" applyBorder="1" applyAlignment="1">
      <alignment horizontal="center" vertical="center"/>
    </xf>
    <xf numFmtId="0" fontId="6" fillId="0" borderId="3" xfId="0" applyFont="1" applyBorder="1" applyAlignment="1">
      <alignment horizontal="right" vertical="center" wrapText="1"/>
    </xf>
    <xf numFmtId="0" fontId="2" fillId="0" borderId="10" xfId="1" applyFont="1" applyFill="1" applyBorder="1" applyAlignment="1">
      <alignment horizontal="center" vertical="center" wrapText="1"/>
    </xf>
    <xf numFmtId="2" fontId="2" fillId="0" borderId="10" xfId="1" applyNumberFormat="1" applyFont="1" applyFill="1" applyBorder="1" applyAlignment="1">
      <alignment horizontal="center" vertical="center" wrapText="1"/>
    </xf>
    <xf numFmtId="0" fontId="3" fillId="0" borderId="16" xfId="0" applyFont="1" applyFill="1" applyBorder="1" applyAlignment="1">
      <alignment horizontal="right" vertical="center" wrapText="1" readingOrder="2"/>
    </xf>
    <xf numFmtId="0" fontId="3" fillId="0" borderId="16"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2" fontId="4" fillId="0" borderId="12" xfId="0" applyNumberFormat="1" applyFont="1" applyFill="1" applyBorder="1" applyAlignment="1">
      <alignment horizontal="center" vertical="center"/>
    </xf>
    <xf numFmtId="2" fontId="4" fillId="0" borderId="13" xfId="0" applyNumberFormat="1" applyFont="1" applyFill="1" applyBorder="1" applyAlignment="1">
      <alignment horizontal="center" vertical="center"/>
    </xf>
    <xf numFmtId="0" fontId="0" fillId="0" borderId="20" xfId="0" applyFill="1" applyBorder="1" applyAlignment="1">
      <alignment horizontal="center" vertical="center"/>
    </xf>
    <xf numFmtId="0" fontId="0" fillId="0" borderId="0" xfId="0" applyFill="1" applyBorder="1" applyAlignment="1">
      <alignment horizontal="right" vertical="center" wrapText="1"/>
    </xf>
    <xf numFmtId="0" fontId="0" fillId="0" borderId="0" xfId="0" applyFill="1" applyBorder="1" applyAlignment="1">
      <alignment horizontal="center" vertical="center"/>
    </xf>
    <xf numFmtId="2" fontId="0" fillId="0" borderId="0" xfId="0" applyNumberFormat="1" applyFill="1" applyBorder="1" applyAlignment="1">
      <alignment horizontal="center" vertical="center"/>
    </xf>
    <xf numFmtId="2" fontId="0" fillId="0" borderId="21" xfId="0" applyNumberFormat="1"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right" vertical="center" wrapText="1"/>
    </xf>
    <xf numFmtId="0" fontId="0" fillId="0" borderId="19" xfId="0" applyFill="1" applyBorder="1" applyAlignment="1">
      <alignment horizontal="center" vertical="center"/>
    </xf>
    <xf numFmtId="2" fontId="0" fillId="0" borderId="19" xfId="0" applyNumberFormat="1" applyFill="1" applyBorder="1" applyAlignment="1">
      <alignment horizontal="center" vertical="center"/>
    </xf>
    <xf numFmtId="2" fontId="0" fillId="0" borderId="22" xfId="0" applyNumberFormat="1" applyFill="1" applyBorder="1" applyAlignment="1">
      <alignment horizontal="center" vertical="center"/>
    </xf>
    <xf numFmtId="0" fontId="6" fillId="0" borderId="8" xfId="0" applyFont="1" applyBorder="1" applyAlignment="1">
      <alignment horizontal="center" vertical="center"/>
    </xf>
    <xf numFmtId="0" fontId="10" fillId="0" borderId="1" xfId="1" applyFont="1" applyFill="1" applyBorder="1" applyAlignment="1">
      <alignment horizontal="right" vertical="center" wrapText="1"/>
    </xf>
    <xf numFmtId="0" fontId="10" fillId="0" borderId="1" xfId="0" applyFont="1" applyBorder="1" applyAlignment="1">
      <alignment vertical="center" wrapText="1"/>
    </xf>
    <xf numFmtId="164" fontId="10" fillId="0" borderId="9" xfId="2" applyFont="1" applyFill="1" applyBorder="1"/>
    <xf numFmtId="0" fontId="10" fillId="0" borderId="0" xfId="1" applyFont="1" applyFill="1" applyBorder="1" applyAlignment="1">
      <alignment horizontal="right" vertical="center" wrapText="1"/>
    </xf>
    <xf numFmtId="164" fontId="10" fillId="0" borderId="15" xfId="2" applyFont="1" applyFill="1" applyBorder="1"/>
    <xf numFmtId="49" fontId="3" fillId="0" borderId="30" xfId="0" applyNumberFormat="1" applyFont="1" applyFill="1" applyBorder="1" applyAlignment="1">
      <alignment horizontal="center" vertical="center"/>
    </xf>
    <xf numFmtId="0" fontId="6" fillId="0" borderId="3" xfId="0" applyFont="1" applyFill="1" applyBorder="1" applyAlignment="1">
      <alignment horizontal="right" vertical="center" wrapText="1"/>
    </xf>
    <xf numFmtId="165" fontId="13" fillId="2" borderId="9" xfId="2" applyNumberFormat="1" applyFont="1" applyFill="1" applyBorder="1"/>
    <xf numFmtId="0" fontId="5" fillId="0" borderId="1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0" fillId="0" borderId="6" xfId="0" applyFill="1" applyBorder="1" applyAlignment="1">
      <alignment horizontal="right" vertical="center" wrapText="1"/>
    </xf>
    <xf numFmtId="0" fontId="7" fillId="0" borderId="14" xfId="1" applyFont="1" applyFill="1" applyBorder="1" applyAlignment="1">
      <alignment horizontal="right" vertical="center" wrapText="1"/>
    </xf>
    <xf numFmtId="0" fontId="6" fillId="0" borderId="31" xfId="0" applyFont="1" applyBorder="1" applyAlignment="1">
      <alignment horizontal="right" vertical="center" wrapText="1"/>
    </xf>
    <xf numFmtId="0" fontId="6" fillId="0" borderId="31" xfId="0" applyFont="1" applyBorder="1" applyAlignment="1">
      <alignment horizontal="center"/>
    </xf>
    <xf numFmtId="49" fontId="3" fillId="0" borderId="33" xfId="0" applyNumberFormat="1" applyFont="1" applyFill="1" applyBorder="1" applyAlignment="1">
      <alignment horizontal="center" vertical="center"/>
    </xf>
    <xf numFmtId="0" fontId="3" fillId="0" borderId="3" xfId="0" applyFont="1" applyFill="1" applyBorder="1" applyAlignment="1">
      <alignment horizontal="center"/>
    </xf>
    <xf numFmtId="2" fontId="3" fillId="0" borderId="16" xfId="0" applyNumberFormat="1" applyFont="1" applyFill="1" applyBorder="1" applyAlignment="1" applyProtection="1">
      <alignment horizontal="center" vertical="center"/>
      <protection locked="0"/>
    </xf>
    <xf numFmtId="2" fontId="3" fillId="0" borderId="3" xfId="0" applyNumberFormat="1" applyFont="1" applyFill="1" applyBorder="1" applyAlignment="1" applyProtection="1">
      <alignment horizontal="center" vertical="center"/>
      <protection locked="0"/>
    </xf>
    <xf numFmtId="0" fontId="10" fillId="0" borderId="1" xfId="0" applyFont="1" applyBorder="1" applyAlignment="1" applyProtection="1">
      <alignment vertical="center" wrapText="1"/>
      <protection locked="0"/>
    </xf>
    <xf numFmtId="164" fontId="10" fillId="2" borderId="9" xfId="2" applyFont="1" applyFill="1" applyBorder="1" applyProtection="1">
      <protection locked="0"/>
    </xf>
    <xf numFmtId="2" fontId="4" fillId="0" borderId="12" xfId="0" applyNumberFormat="1" applyFont="1" applyFill="1" applyBorder="1" applyAlignment="1" applyProtection="1">
      <alignment horizontal="center" vertical="center"/>
      <protection locked="0"/>
    </xf>
    <xf numFmtId="2" fontId="6" fillId="0" borderId="3" xfId="0" applyNumberFormat="1" applyFont="1" applyBorder="1" applyAlignment="1" applyProtection="1">
      <alignment horizontal="center"/>
      <protection locked="0"/>
    </xf>
    <xf numFmtId="43" fontId="3" fillId="0" borderId="17" xfId="0" applyNumberFormat="1" applyFont="1" applyFill="1" applyBorder="1" applyAlignment="1" applyProtection="1">
      <alignment horizontal="center" vertical="center"/>
      <protection locked="0"/>
    </xf>
    <xf numFmtId="43" fontId="3" fillId="0" borderId="4" xfId="0" applyNumberFormat="1" applyFont="1" applyFill="1" applyBorder="1" applyAlignment="1" applyProtection="1">
      <alignment horizontal="center" vertical="center"/>
      <protection locked="0"/>
    </xf>
    <xf numFmtId="43" fontId="10" fillId="2" borderId="9" xfId="2" applyNumberFormat="1" applyFont="1" applyFill="1" applyBorder="1" applyProtection="1">
      <protection locked="0"/>
    </xf>
    <xf numFmtId="43" fontId="4" fillId="0" borderId="13" xfId="0" applyNumberFormat="1" applyFont="1" applyFill="1" applyBorder="1" applyAlignment="1" applyProtection="1">
      <alignment horizontal="center" vertical="center"/>
      <protection locked="0"/>
    </xf>
    <xf numFmtId="43" fontId="6" fillId="0" borderId="32" xfId="2" applyNumberFormat="1" applyFont="1" applyFill="1" applyBorder="1" applyAlignment="1" applyProtection="1">
      <protection locked="0"/>
    </xf>
    <xf numFmtId="0" fontId="10" fillId="0" borderId="27" xfId="1" applyFont="1" applyFill="1" applyBorder="1" applyAlignment="1">
      <alignment horizontal="right" vertical="center" wrapText="1"/>
    </xf>
    <xf numFmtId="0" fontId="0" fillId="0" borderId="23" xfId="0" applyBorder="1" applyAlignment="1">
      <alignment vertical="center"/>
    </xf>
    <xf numFmtId="0" fontId="0" fillId="0" borderId="24" xfId="0" applyBorder="1" applyAlignment="1">
      <alignment vertical="center"/>
    </xf>
    <xf numFmtId="0" fontId="10" fillId="0" borderId="28" xfId="1" applyFont="1" applyFill="1" applyBorder="1" applyAlignment="1">
      <alignment horizontal="right" vertical="center" wrapText="1"/>
    </xf>
    <xf numFmtId="0" fontId="0" fillId="0" borderId="25" xfId="0" applyBorder="1" applyAlignment="1">
      <alignment vertical="center"/>
    </xf>
    <xf numFmtId="0" fontId="0" fillId="0" borderId="26" xfId="0" applyBorder="1" applyAlignment="1">
      <alignment vertical="center"/>
    </xf>
    <xf numFmtId="0" fontId="11" fillId="0" borderId="11" xfId="1" applyFont="1" applyFill="1" applyBorder="1" applyAlignment="1">
      <alignment horizontal="right" vertical="center" wrapText="1"/>
    </xf>
    <xf numFmtId="0" fontId="12" fillId="0" borderId="12" xfId="0" applyFont="1" applyBorder="1" applyAlignment="1">
      <alignment vertical="center"/>
    </xf>
    <xf numFmtId="0" fontId="12" fillId="0" borderId="29" xfId="0" applyFont="1" applyBorder="1" applyAlignment="1">
      <alignment vertical="center"/>
    </xf>
  </cellXfs>
  <cellStyles count="3">
    <cellStyle name="Comma" xfId="2" builtinId="3"/>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117231</xdr:colOff>
      <xdr:row>0</xdr:row>
      <xdr:rowOff>51288</xdr:rowOff>
    </xdr:from>
    <xdr:to>
      <xdr:col>5</xdr:col>
      <xdr:colOff>923279</xdr:colOff>
      <xdr:row>3</xdr:row>
      <xdr:rowOff>0</xdr:rowOff>
    </xdr:to>
    <xdr:pic>
      <xdr:nvPicPr>
        <xdr:cNvPr id="3" name="תמונה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844446432" y="51288"/>
          <a:ext cx="2359356" cy="622789"/>
        </a:xfrm>
        <a:prstGeom prst="rect">
          <a:avLst/>
        </a:prstGeom>
      </xdr:spPr>
    </xdr:pic>
    <xdr:clientData/>
  </xdr:twoCellAnchor>
  <xdr:twoCellAnchor editAs="oneCell">
    <xdr:from>
      <xdr:col>0</xdr:col>
      <xdr:colOff>14655</xdr:colOff>
      <xdr:row>0</xdr:row>
      <xdr:rowOff>43961</xdr:rowOff>
    </xdr:from>
    <xdr:to>
      <xdr:col>1</xdr:col>
      <xdr:colOff>1121019</xdr:colOff>
      <xdr:row>2</xdr:row>
      <xdr:rowOff>80596</xdr:rowOff>
    </xdr:to>
    <xdr:pic>
      <xdr:nvPicPr>
        <xdr:cNvPr id="5" name="תמונה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11291147481" y="43961"/>
          <a:ext cx="1956287" cy="446943"/>
        </a:xfrm>
        <a:prstGeom prst="rect">
          <a:avLst/>
        </a:prstGeom>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6"/>
  <sheetViews>
    <sheetView rightToLeft="1" tabSelected="1" view="pageBreakPreview" zoomScale="130" zoomScaleNormal="100" zoomScaleSheetLayoutView="130" workbookViewId="0">
      <selection activeCell="E7" sqref="E7"/>
    </sheetView>
  </sheetViews>
  <sheetFormatPr defaultColWidth="9" defaultRowHeight="14.25" x14ac:dyDescent="0.2"/>
  <cols>
    <col min="1" max="1" width="11.125" style="2" bestFit="1" customWidth="1"/>
    <col min="2" max="2" width="57.25" style="4" customWidth="1"/>
    <col min="3" max="3" width="5.375" style="2" bestFit="1" customWidth="1"/>
    <col min="4" max="4" width="7" style="2" bestFit="1" customWidth="1"/>
    <col min="5" max="5" width="10.875" style="5" bestFit="1" customWidth="1"/>
    <col min="6" max="6" width="15.375" style="5" customWidth="1"/>
    <col min="7" max="10" width="9" style="2"/>
    <col min="11" max="11" width="73.75" style="2" bestFit="1" customWidth="1"/>
    <col min="12" max="16384" width="9" style="2"/>
  </cols>
  <sheetData>
    <row r="1" spans="1:6" x14ac:dyDescent="0.2">
      <c r="A1" s="6"/>
      <c r="B1" s="44"/>
      <c r="C1" s="7"/>
      <c r="D1" s="7"/>
      <c r="E1" s="8"/>
      <c r="F1" s="9"/>
    </row>
    <row r="2" spans="1:6" ht="18" x14ac:dyDescent="0.2">
      <c r="A2" s="22"/>
      <c r="B2" s="43" t="s">
        <v>75</v>
      </c>
      <c r="C2" s="24"/>
      <c r="D2" s="24"/>
      <c r="E2" s="25"/>
      <c r="F2" s="26"/>
    </row>
    <row r="3" spans="1:6" ht="18" x14ac:dyDescent="0.2">
      <c r="A3" s="22"/>
      <c r="B3" s="42" t="s">
        <v>74</v>
      </c>
      <c r="C3" s="24"/>
      <c r="D3" s="24"/>
      <c r="E3" s="25"/>
      <c r="F3" s="26"/>
    </row>
    <row r="4" spans="1:6" ht="18.75" thickBot="1" x14ac:dyDescent="0.25">
      <c r="A4" s="27"/>
      <c r="B4" s="41" t="s">
        <v>163</v>
      </c>
      <c r="C4" s="29"/>
      <c r="D4" s="29"/>
      <c r="E4" s="30"/>
      <c r="F4" s="31"/>
    </row>
    <row r="5" spans="1:6" s="1" customFormat="1" ht="16.5" thickBot="1" x14ac:dyDescent="0.25">
      <c r="A5" s="14" t="s">
        <v>0</v>
      </c>
      <c r="B5" s="14" t="s">
        <v>1</v>
      </c>
      <c r="C5" s="14" t="s">
        <v>2</v>
      </c>
      <c r="D5" s="14" t="s">
        <v>3</v>
      </c>
      <c r="E5" s="15" t="s">
        <v>5</v>
      </c>
      <c r="F5" s="15" t="s">
        <v>6</v>
      </c>
    </row>
    <row r="6" spans="1:6" s="3" customFormat="1" ht="30" customHeight="1" thickBot="1" x14ac:dyDescent="0.25">
      <c r="A6" s="18"/>
      <c r="B6" s="45" t="s">
        <v>76</v>
      </c>
      <c r="C6" s="19"/>
      <c r="D6" s="19"/>
      <c r="E6" s="20"/>
      <c r="F6" s="21"/>
    </row>
    <row r="7" spans="1:6" ht="90" x14ac:dyDescent="0.2">
      <c r="A7" s="38" t="s">
        <v>7</v>
      </c>
      <c r="B7" s="16" t="s">
        <v>78</v>
      </c>
      <c r="C7" s="17" t="s">
        <v>4</v>
      </c>
      <c r="D7" s="17">
        <v>1</v>
      </c>
      <c r="E7" s="50"/>
      <c r="F7" s="56">
        <f t="shared" ref="F7:F26" si="0">E7*D7</f>
        <v>0</v>
      </c>
    </row>
    <row r="8" spans="1:6" ht="26.25" customHeight="1" x14ac:dyDescent="0.2">
      <c r="A8" s="10" t="s">
        <v>8</v>
      </c>
      <c r="B8" s="11" t="s">
        <v>49</v>
      </c>
      <c r="C8" s="12" t="s">
        <v>50</v>
      </c>
      <c r="D8" s="12">
        <v>2</v>
      </c>
      <c r="E8" s="51"/>
      <c r="F8" s="57">
        <f t="shared" si="0"/>
        <v>0</v>
      </c>
    </row>
    <row r="9" spans="1:6" ht="30" x14ac:dyDescent="0.2">
      <c r="A9" s="10" t="s">
        <v>9</v>
      </c>
      <c r="B9" s="11" t="s">
        <v>51</v>
      </c>
      <c r="C9" s="12" t="s">
        <v>4</v>
      </c>
      <c r="D9" s="12">
        <v>2</v>
      </c>
      <c r="E9" s="51"/>
      <c r="F9" s="57">
        <f t="shared" si="0"/>
        <v>0</v>
      </c>
    </row>
    <row r="10" spans="1:6" ht="26.25" customHeight="1" x14ac:dyDescent="0.2">
      <c r="A10" s="10" t="s">
        <v>10</v>
      </c>
      <c r="B10" s="11" t="s">
        <v>52</v>
      </c>
      <c r="C10" s="12" t="s">
        <v>50</v>
      </c>
      <c r="D10" s="12">
        <v>10</v>
      </c>
      <c r="E10" s="51"/>
      <c r="F10" s="57">
        <f t="shared" si="0"/>
        <v>0</v>
      </c>
    </row>
    <row r="11" spans="1:6" ht="26.25" customHeight="1" x14ac:dyDescent="0.2">
      <c r="A11" s="10" t="s">
        <v>11</v>
      </c>
      <c r="B11" s="11" t="s">
        <v>53</v>
      </c>
      <c r="C11" s="12" t="s">
        <v>50</v>
      </c>
      <c r="D11" s="12">
        <v>6</v>
      </c>
      <c r="E11" s="51"/>
      <c r="F11" s="57">
        <f t="shared" si="0"/>
        <v>0</v>
      </c>
    </row>
    <row r="12" spans="1:6" ht="26.25" customHeight="1" x14ac:dyDescent="0.2">
      <c r="A12" s="10" t="s">
        <v>12</v>
      </c>
      <c r="B12" s="11" t="s">
        <v>54</v>
      </c>
      <c r="C12" s="12" t="s">
        <v>50</v>
      </c>
      <c r="D12" s="12">
        <v>2</v>
      </c>
      <c r="E12" s="51"/>
      <c r="F12" s="57">
        <f t="shared" si="0"/>
        <v>0</v>
      </c>
    </row>
    <row r="13" spans="1:6" ht="33" customHeight="1" x14ac:dyDescent="0.2">
      <c r="A13" s="10" t="s">
        <v>13</v>
      </c>
      <c r="B13" s="11" t="s">
        <v>62</v>
      </c>
      <c r="C13" s="12" t="s">
        <v>50</v>
      </c>
      <c r="D13" s="12">
        <v>1</v>
      </c>
      <c r="E13" s="51"/>
      <c r="F13" s="57">
        <f t="shared" si="0"/>
        <v>0</v>
      </c>
    </row>
    <row r="14" spans="1:6" ht="45" x14ac:dyDescent="0.2">
      <c r="A14" s="10" t="s">
        <v>14</v>
      </c>
      <c r="B14" s="13" t="s">
        <v>59</v>
      </c>
      <c r="C14" s="12" t="s">
        <v>50</v>
      </c>
      <c r="D14" s="12">
        <v>2</v>
      </c>
      <c r="E14" s="51"/>
      <c r="F14" s="57">
        <f t="shared" si="0"/>
        <v>0</v>
      </c>
    </row>
    <row r="15" spans="1:6" ht="26.25" customHeight="1" x14ac:dyDescent="0.2">
      <c r="A15" s="10" t="s">
        <v>15</v>
      </c>
      <c r="B15" s="11" t="s">
        <v>112</v>
      </c>
      <c r="C15" s="12" t="s">
        <v>50</v>
      </c>
      <c r="D15" s="12">
        <v>10</v>
      </c>
      <c r="E15" s="51"/>
      <c r="F15" s="57">
        <f t="shared" si="0"/>
        <v>0</v>
      </c>
    </row>
    <row r="16" spans="1:6" ht="30" x14ac:dyDescent="0.2">
      <c r="A16" s="10" t="s">
        <v>16</v>
      </c>
      <c r="B16" s="11" t="s">
        <v>110</v>
      </c>
      <c r="C16" s="12" t="s">
        <v>50</v>
      </c>
      <c r="D16" s="12">
        <v>12</v>
      </c>
      <c r="E16" s="51"/>
      <c r="F16" s="57">
        <f t="shared" si="0"/>
        <v>0</v>
      </c>
    </row>
    <row r="17" spans="1:6" ht="30" customHeight="1" x14ac:dyDescent="0.2">
      <c r="A17" s="10" t="s">
        <v>17</v>
      </c>
      <c r="B17" s="11" t="s">
        <v>113</v>
      </c>
      <c r="C17" s="12" t="s">
        <v>50</v>
      </c>
      <c r="D17" s="12">
        <v>25</v>
      </c>
      <c r="E17" s="51"/>
      <c r="F17" s="57">
        <f t="shared" si="0"/>
        <v>0</v>
      </c>
    </row>
    <row r="18" spans="1:6" ht="31.5" customHeight="1" x14ac:dyDescent="0.2">
      <c r="A18" s="10" t="s">
        <v>18</v>
      </c>
      <c r="B18" s="11" t="s">
        <v>115</v>
      </c>
      <c r="C18" s="12" t="s">
        <v>50</v>
      </c>
      <c r="D18" s="12">
        <v>1</v>
      </c>
      <c r="E18" s="51"/>
      <c r="F18" s="57">
        <f t="shared" si="0"/>
        <v>0</v>
      </c>
    </row>
    <row r="19" spans="1:6" ht="30" customHeight="1" x14ac:dyDescent="0.2">
      <c r="A19" s="10" t="s">
        <v>19</v>
      </c>
      <c r="B19" s="11" t="s">
        <v>114</v>
      </c>
      <c r="C19" s="12" t="s">
        <v>50</v>
      </c>
      <c r="D19" s="12">
        <v>1</v>
      </c>
      <c r="E19" s="51"/>
      <c r="F19" s="57">
        <f t="shared" si="0"/>
        <v>0</v>
      </c>
    </row>
    <row r="20" spans="1:6" ht="45" x14ac:dyDescent="0.2">
      <c r="A20" s="10" t="s">
        <v>20</v>
      </c>
      <c r="B20" s="11" t="s">
        <v>77</v>
      </c>
      <c r="C20" s="12" t="s">
        <v>50</v>
      </c>
      <c r="D20" s="12">
        <v>1</v>
      </c>
      <c r="E20" s="51"/>
      <c r="F20" s="57">
        <f t="shared" si="0"/>
        <v>0</v>
      </c>
    </row>
    <row r="21" spans="1:6" ht="30" customHeight="1" x14ac:dyDescent="0.2">
      <c r="A21" s="10" t="s">
        <v>21</v>
      </c>
      <c r="B21" s="11" t="s">
        <v>56</v>
      </c>
      <c r="C21" s="12" t="s">
        <v>50</v>
      </c>
      <c r="D21" s="12">
        <v>1</v>
      </c>
      <c r="E21" s="51"/>
      <c r="F21" s="57">
        <f t="shared" si="0"/>
        <v>0</v>
      </c>
    </row>
    <row r="22" spans="1:6" ht="26.25" customHeight="1" x14ac:dyDescent="0.2">
      <c r="A22" s="10" t="s">
        <v>22</v>
      </c>
      <c r="B22" s="11" t="s">
        <v>57</v>
      </c>
      <c r="C22" s="12" t="s">
        <v>50</v>
      </c>
      <c r="D22" s="12">
        <v>2</v>
      </c>
      <c r="E22" s="51"/>
      <c r="F22" s="57">
        <f t="shared" si="0"/>
        <v>0</v>
      </c>
    </row>
    <row r="23" spans="1:6" ht="26.25" customHeight="1" x14ac:dyDescent="0.2">
      <c r="A23" s="10" t="s">
        <v>23</v>
      </c>
      <c r="B23" s="11" t="s">
        <v>88</v>
      </c>
      <c r="C23" s="12" t="s">
        <v>50</v>
      </c>
      <c r="D23" s="12">
        <v>2</v>
      </c>
      <c r="E23" s="51"/>
      <c r="F23" s="57">
        <f t="shared" si="0"/>
        <v>0</v>
      </c>
    </row>
    <row r="24" spans="1:6" ht="30.75" customHeight="1" x14ac:dyDescent="0.2">
      <c r="A24" s="10" t="s">
        <v>24</v>
      </c>
      <c r="B24" s="11" t="s">
        <v>89</v>
      </c>
      <c r="C24" s="12" t="s">
        <v>50</v>
      </c>
      <c r="D24" s="12">
        <v>2</v>
      </c>
      <c r="E24" s="51"/>
      <c r="F24" s="57">
        <f t="shared" si="0"/>
        <v>0</v>
      </c>
    </row>
    <row r="25" spans="1:6" ht="30" x14ac:dyDescent="0.2">
      <c r="A25" s="10" t="s">
        <v>25</v>
      </c>
      <c r="B25" s="11" t="s">
        <v>60</v>
      </c>
      <c r="C25" s="12" t="s">
        <v>4</v>
      </c>
      <c r="D25" s="12">
        <v>1</v>
      </c>
      <c r="E25" s="51"/>
      <c r="F25" s="57">
        <f t="shared" si="0"/>
        <v>0</v>
      </c>
    </row>
    <row r="26" spans="1:6" ht="23.45" customHeight="1" x14ac:dyDescent="0.2">
      <c r="A26" s="10" t="s">
        <v>93</v>
      </c>
      <c r="B26" s="11" t="s">
        <v>58</v>
      </c>
      <c r="C26" s="12" t="s">
        <v>4</v>
      </c>
      <c r="D26" s="12">
        <v>1</v>
      </c>
      <c r="E26" s="51"/>
      <c r="F26" s="57">
        <f t="shared" si="0"/>
        <v>0</v>
      </c>
    </row>
    <row r="27" spans="1:6" ht="26.1" customHeight="1" thickBot="1" x14ac:dyDescent="0.3">
      <c r="A27" s="32"/>
      <c r="B27" s="33" t="s">
        <v>79</v>
      </c>
      <c r="C27" s="34"/>
      <c r="D27" s="34"/>
      <c r="E27" s="52"/>
      <c r="F27" s="58">
        <f>SUM(F7:F26)</f>
        <v>0</v>
      </c>
    </row>
    <row r="28" spans="1:6" s="3" customFormat="1" ht="30" customHeight="1" thickBot="1" x14ac:dyDescent="0.25">
      <c r="A28" s="18"/>
      <c r="B28" s="45" t="s">
        <v>83</v>
      </c>
      <c r="C28" s="19"/>
      <c r="D28" s="19"/>
      <c r="E28" s="54"/>
      <c r="F28" s="59"/>
    </row>
    <row r="29" spans="1:6" ht="105" x14ac:dyDescent="0.2">
      <c r="A29" s="48" t="s">
        <v>26</v>
      </c>
      <c r="B29" s="46" t="s">
        <v>81</v>
      </c>
      <c r="C29" s="47" t="s">
        <v>4</v>
      </c>
      <c r="D29" s="49">
        <v>1</v>
      </c>
      <c r="E29" s="55"/>
      <c r="F29" s="60">
        <f t="shared" ref="F29:F30" si="1">E29*D29</f>
        <v>0</v>
      </c>
    </row>
    <row r="30" spans="1:6" ht="30" x14ac:dyDescent="0.2">
      <c r="A30" s="10" t="s">
        <v>27</v>
      </c>
      <c r="B30" s="46" t="s">
        <v>82</v>
      </c>
      <c r="C30" s="47" t="s">
        <v>4</v>
      </c>
      <c r="D30" s="12">
        <v>1</v>
      </c>
      <c r="E30" s="55"/>
      <c r="F30" s="60">
        <f t="shared" si="1"/>
        <v>0</v>
      </c>
    </row>
    <row r="31" spans="1:6" ht="26.25" customHeight="1" x14ac:dyDescent="0.2">
      <c r="A31" s="10" t="s">
        <v>28</v>
      </c>
      <c r="B31" s="11" t="s">
        <v>49</v>
      </c>
      <c r="C31" s="12" t="s">
        <v>50</v>
      </c>
      <c r="D31" s="12">
        <v>1</v>
      </c>
      <c r="E31" s="51"/>
      <c r="F31" s="57">
        <f t="shared" ref="F31:F46" si="2">E31*D31</f>
        <v>0</v>
      </c>
    </row>
    <row r="32" spans="1:6" ht="26.25" customHeight="1" x14ac:dyDescent="0.2">
      <c r="A32" s="10" t="s">
        <v>29</v>
      </c>
      <c r="B32" s="13" t="s">
        <v>86</v>
      </c>
      <c r="C32" s="12" t="s">
        <v>4</v>
      </c>
      <c r="D32" s="12">
        <v>1</v>
      </c>
      <c r="E32" s="51"/>
      <c r="F32" s="57">
        <f t="shared" si="2"/>
        <v>0</v>
      </c>
    </row>
    <row r="33" spans="1:6" ht="28.5" customHeight="1" x14ac:dyDescent="0.2">
      <c r="A33" s="10" t="s">
        <v>30</v>
      </c>
      <c r="B33" s="11" t="s">
        <v>116</v>
      </c>
      <c r="C33" s="12" t="s">
        <v>50</v>
      </c>
      <c r="D33" s="12">
        <v>8</v>
      </c>
      <c r="E33" s="51"/>
      <c r="F33" s="57">
        <f t="shared" si="2"/>
        <v>0</v>
      </c>
    </row>
    <row r="34" spans="1:6" ht="30" x14ac:dyDescent="0.2">
      <c r="A34" s="10" t="s">
        <v>31</v>
      </c>
      <c r="B34" s="11" t="s">
        <v>117</v>
      </c>
      <c r="C34" s="12" t="s">
        <v>50</v>
      </c>
      <c r="D34" s="12">
        <v>6</v>
      </c>
      <c r="E34" s="51"/>
      <c r="F34" s="57">
        <f t="shared" si="2"/>
        <v>0</v>
      </c>
    </row>
    <row r="35" spans="1:6" ht="30.75" customHeight="1" x14ac:dyDescent="0.2">
      <c r="A35" s="10" t="s">
        <v>32</v>
      </c>
      <c r="B35" s="11" t="s">
        <v>113</v>
      </c>
      <c r="C35" s="12" t="s">
        <v>50</v>
      </c>
      <c r="D35" s="12">
        <v>6</v>
      </c>
      <c r="E35" s="51"/>
      <c r="F35" s="57">
        <f t="shared" si="2"/>
        <v>0</v>
      </c>
    </row>
    <row r="36" spans="1:6" ht="30" customHeight="1" x14ac:dyDescent="0.2">
      <c r="A36" s="10" t="s">
        <v>33</v>
      </c>
      <c r="B36" s="11" t="s">
        <v>115</v>
      </c>
      <c r="C36" s="12" t="s">
        <v>50</v>
      </c>
      <c r="D36" s="12">
        <v>1</v>
      </c>
      <c r="E36" s="51"/>
      <c r="F36" s="57">
        <f t="shared" si="2"/>
        <v>0</v>
      </c>
    </row>
    <row r="37" spans="1:6" ht="23.45" customHeight="1" x14ac:dyDescent="0.2">
      <c r="A37" s="10" t="s">
        <v>34</v>
      </c>
      <c r="B37" s="11" t="s">
        <v>65</v>
      </c>
      <c r="C37" s="12" t="s">
        <v>50</v>
      </c>
      <c r="D37" s="12">
        <v>1</v>
      </c>
      <c r="E37" s="51"/>
      <c r="F37" s="57">
        <f t="shared" si="2"/>
        <v>0</v>
      </c>
    </row>
    <row r="38" spans="1:6" ht="45" x14ac:dyDescent="0.2">
      <c r="A38" s="10" t="s">
        <v>35</v>
      </c>
      <c r="B38" s="11" t="s">
        <v>55</v>
      </c>
      <c r="C38" s="12" t="s">
        <v>50</v>
      </c>
      <c r="D38" s="12">
        <v>1</v>
      </c>
      <c r="E38" s="51"/>
      <c r="F38" s="57">
        <f t="shared" si="2"/>
        <v>0</v>
      </c>
    </row>
    <row r="39" spans="1:6" ht="30" x14ac:dyDescent="0.2">
      <c r="A39" s="10" t="s">
        <v>36</v>
      </c>
      <c r="B39" s="11" t="s">
        <v>56</v>
      </c>
      <c r="C39" s="12" t="s">
        <v>50</v>
      </c>
      <c r="D39" s="12">
        <v>1</v>
      </c>
      <c r="E39" s="51"/>
      <c r="F39" s="57">
        <f t="shared" si="2"/>
        <v>0</v>
      </c>
    </row>
    <row r="40" spans="1:6" ht="26.25" customHeight="1" x14ac:dyDescent="0.2">
      <c r="A40" s="10" t="s">
        <v>37</v>
      </c>
      <c r="B40" s="11" t="s">
        <v>57</v>
      </c>
      <c r="C40" s="12" t="s">
        <v>50</v>
      </c>
      <c r="D40" s="12">
        <v>2</v>
      </c>
      <c r="E40" s="51"/>
      <c r="F40" s="57">
        <f t="shared" si="2"/>
        <v>0</v>
      </c>
    </row>
    <row r="41" spans="1:6" ht="30" x14ac:dyDescent="0.2">
      <c r="A41" s="10" t="s">
        <v>38</v>
      </c>
      <c r="B41" s="39" t="s">
        <v>66</v>
      </c>
      <c r="C41" s="12" t="s">
        <v>2</v>
      </c>
      <c r="D41" s="12">
        <v>20</v>
      </c>
      <c r="E41" s="51"/>
      <c r="F41" s="57">
        <f t="shared" ref="F41:F43" si="3">D41*E41</f>
        <v>0</v>
      </c>
    </row>
    <row r="42" spans="1:6" ht="30" x14ac:dyDescent="0.2">
      <c r="A42" s="10" t="s">
        <v>39</v>
      </c>
      <c r="B42" s="11" t="s">
        <v>63</v>
      </c>
      <c r="C42" s="12" t="s">
        <v>2</v>
      </c>
      <c r="D42" s="12">
        <v>20</v>
      </c>
      <c r="E42" s="51"/>
      <c r="F42" s="57">
        <f t="shared" si="3"/>
        <v>0</v>
      </c>
    </row>
    <row r="43" spans="1:6" ht="30.75" customHeight="1" x14ac:dyDescent="0.2">
      <c r="A43" s="10" t="s">
        <v>40</v>
      </c>
      <c r="B43" s="11" t="s">
        <v>64</v>
      </c>
      <c r="C43" s="12" t="s">
        <v>2</v>
      </c>
      <c r="D43" s="12">
        <v>1</v>
      </c>
      <c r="E43" s="51"/>
      <c r="F43" s="57">
        <f t="shared" si="3"/>
        <v>0</v>
      </c>
    </row>
    <row r="44" spans="1:6" ht="30.75" customHeight="1" x14ac:dyDescent="0.2">
      <c r="A44" s="10" t="s">
        <v>41</v>
      </c>
      <c r="B44" s="11" t="s">
        <v>89</v>
      </c>
      <c r="C44" s="12" t="s">
        <v>50</v>
      </c>
      <c r="D44" s="12">
        <v>2</v>
      </c>
      <c r="E44" s="51"/>
      <c r="F44" s="57">
        <f t="shared" ref="F44" si="4">E44*D44</f>
        <v>0</v>
      </c>
    </row>
    <row r="45" spans="1:6" ht="26.25" customHeight="1" x14ac:dyDescent="0.2">
      <c r="A45" s="10" t="s">
        <v>84</v>
      </c>
      <c r="B45" s="11" t="s">
        <v>68</v>
      </c>
      <c r="C45" s="12" t="s">
        <v>4</v>
      </c>
      <c r="D45" s="12">
        <v>1</v>
      </c>
      <c r="E45" s="51"/>
      <c r="F45" s="57">
        <f t="shared" si="2"/>
        <v>0</v>
      </c>
    </row>
    <row r="46" spans="1:6" ht="26.25" customHeight="1" x14ac:dyDescent="0.2">
      <c r="A46" s="10" t="s">
        <v>94</v>
      </c>
      <c r="B46" s="11" t="s">
        <v>58</v>
      </c>
      <c r="C46" s="12" t="s">
        <v>4</v>
      </c>
      <c r="D46" s="12">
        <v>1</v>
      </c>
      <c r="E46" s="51"/>
      <c r="F46" s="57">
        <f t="shared" si="2"/>
        <v>0</v>
      </c>
    </row>
    <row r="47" spans="1:6" ht="26.1" customHeight="1" thickBot="1" x14ac:dyDescent="0.3">
      <c r="A47" s="32"/>
      <c r="B47" s="33" t="s">
        <v>67</v>
      </c>
      <c r="C47" s="34"/>
      <c r="D47" s="34"/>
      <c r="E47" s="52"/>
      <c r="F47" s="58">
        <f>SUM(F29:F46)</f>
        <v>0</v>
      </c>
    </row>
    <row r="48" spans="1:6" s="3" customFormat="1" ht="30" customHeight="1" thickBot="1" x14ac:dyDescent="0.25">
      <c r="A48" s="18"/>
      <c r="B48" s="45" t="s">
        <v>105</v>
      </c>
      <c r="C48" s="19"/>
      <c r="D48" s="19"/>
      <c r="E48" s="54"/>
      <c r="F48" s="59"/>
    </row>
    <row r="49" spans="1:6" ht="105" x14ac:dyDescent="0.2">
      <c r="A49" s="38" t="s">
        <v>42</v>
      </c>
      <c r="B49" s="46" t="s">
        <v>91</v>
      </c>
      <c r="C49" s="47" t="s">
        <v>4</v>
      </c>
      <c r="D49" s="49">
        <v>1</v>
      </c>
      <c r="E49" s="55"/>
      <c r="F49" s="60">
        <f t="shared" ref="F49:F70" si="5">E49*D49</f>
        <v>0</v>
      </c>
    </row>
    <row r="50" spans="1:6" ht="30" x14ac:dyDescent="0.2">
      <c r="A50" s="10" t="s">
        <v>43</v>
      </c>
      <c r="B50" s="11" t="s">
        <v>80</v>
      </c>
      <c r="C50" s="12" t="s">
        <v>4</v>
      </c>
      <c r="D50" s="12">
        <v>1</v>
      </c>
      <c r="E50" s="51"/>
      <c r="F50" s="57">
        <f t="shared" si="5"/>
        <v>0</v>
      </c>
    </row>
    <row r="51" spans="1:6" ht="30" x14ac:dyDescent="0.2">
      <c r="A51" s="10" t="s">
        <v>44</v>
      </c>
      <c r="B51" s="11" t="s">
        <v>85</v>
      </c>
      <c r="C51" s="12" t="s">
        <v>4</v>
      </c>
      <c r="D51" s="12">
        <v>2</v>
      </c>
      <c r="E51" s="51"/>
      <c r="F51" s="57">
        <f t="shared" si="5"/>
        <v>0</v>
      </c>
    </row>
    <row r="52" spans="1:6" ht="26.25" customHeight="1" x14ac:dyDescent="0.2">
      <c r="A52" s="10" t="s">
        <v>45</v>
      </c>
      <c r="B52" s="11" t="s">
        <v>52</v>
      </c>
      <c r="C52" s="12" t="s">
        <v>50</v>
      </c>
      <c r="D52" s="12">
        <v>4</v>
      </c>
      <c r="E52" s="51"/>
      <c r="F52" s="57">
        <f t="shared" si="5"/>
        <v>0</v>
      </c>
    </row>
    <row r="53" spans="1:6" ht="26.25" customHeight="1" x14ac:dyDescent="0.2">
      <c r="A53" s="10" t="s">
        <v>46</v>
      </c>
      <c r="B53" s="11" t="s">
        <v>53</v>
      </c>
      <c r="C53" s="12" t="s">
        <v>50</v>
      </c>
      <c r="D53" s="12">
        <v>5</v>
      </c>
      <c r="E53" s="51"/>
      <c r="F53" s="57">
        <f t="shared" si="5"/>
        <v>0</v>
      </c>
    </row>
    <row r="54" spans="1:6" ht="26.25" customHeight="1" x14ac:dyDescent="0.2">
      <c r="A54" s="10" t="s">
        <v>47</v>
      </c>
      <c r="B54" s="11" t="s">
        <v>54</v>
      </c>
      <c r="C54" s="12" t="s">
        <v>50</v>
      </c>
      <c r="D54" s="12">
        <v>2</v>
      </c>
      <c r="E54" s="51"/>
      <c r="F54" s="57">
        <f t="shared" si="5"/>
        <v>0</v>
      </c>
    </row>
    <row r="55" spans="1:6" ht="26.25" customHeight="1" x14ac:dyDescent="0.2">
      <c r="A55" s="10" t="s">
        <v>48</v>
      </c>
      <c r="B55" s="11" t="s">
        <v>86</v>
      </c>
      <c r="C55" s="12" t="s">
        <v>50</v>
      </c>
      <c r="D55" s="12">
        <v>1</v>
      </c>
      <c r="E55" s="51"/>
      <c r="F55" s="57">
        <f t="shared" si="5"/>
        <v>0</v>
      </c>
    </row>
    <row r="56" spans="1:6" ht="30" customHeight="1" x14ac:dyDescent="0.2">
      <c r="A56" s="10" t="s">
        <v>69</v>
      </c>
      <c r="B56" s="11" t="s">
        <v>118</v>
      </c>
      <c r="C56" s="12" t="s">
        <v>50</v>
      </c>
      <c r="D56" s="12">
        <v>8</v>
      </c>
      <c r="E56" s="51"/>
      <c r="F56" s="57">
        <f t="shared" si="5"/>
        <v>0</v>
      </c>
    </row>
    <row r="57" spans="1:6" ht="31.5" customHeight="1" x14ac:dyDescent="0.2">
      <c r="A57" s="10" t="s">
        <v>70</v>
      </c>
      <c r="B57" s="11" t="s">
        <v>117</v>
      </c>
      <c r="C57" s="12" t="s">
        <v>50</v>
      </c>
      <c r="D57" s="12">
        <v>6</v>
      </c>
      <c r="E57" s="51"/>
      <c r="F57" s="57">
        <f t="shared" si="5"/>
        <v>0</v>
      </c>
    </row>
    <row r="58" spans="1:6" ht="30" customHeight="1" x14ac:dyDescent="0.2">
      <c r="A58" s="10" t="s">
        <v>71</v>
      </c>
      <c r="B58" s="11" t="s">
        <v>119</v>
      </c>
      <c r="C58" s="12" t="s">
        <v>50</v>
      </c>
      <c r="D58" s="12">
        <v>6</v>
      </c>
      <c r="E58" s="51"/>
      <c r="F58" s="57">
        <f t="shared" si="5"/>
        <v>0</v>
      </c>
    </row>
    <row r="59" spans="1:6" ht="30" customHeight="1" x14ac:dyDescent="0.2">
      <c r="A59" s="10" t="s">
        <v>72</v>
      </c>
      <c r="B59" s="11" t="s">
        <v>115</v>
      </c>
      <c r="C59" s="12" t="s">
        <v>50</v>
      </c>
      <c r="D59" s="12">
        <v>1</v>
      </c>
      <c r="E59" s="51"/>
      <c r="F59" s="57">
        <f t="shared" si="5"/>
        <v>0</v>
      </c>
    </row>
    <row r="60" spans="1:6" ht="30.75" customHeight="1" x14ac:dyDescent="0.2">
      <c r="A60" s="10" t="s">
        <v>73</v>
      </c>
      <c r="B60" s="11" t="s">
        <v>114</v>
      </c>
      <c r="C60" s="12" t="s">
        <v>50</v>
      </c>
      <c r="D60" s="12">
        <v>1</v>
      </c>
      <c r="E60" s="51"/>
      <c r="F60" s="57">
        <f t="shared" si="5"/>
        <v>0</v>
      </c>
    </row>
    <row r="61" spans="1:6" ht="26.25" customHeight="1" x14ac:dyDescent="0.2">
      <c r="A61" s="10" t="s">
        <v>95</v>
      </c>
      <c r="B61" s="11" t="s">
        <v>62</v>
      </c>
      <c r="C61" s="12" t="s">
        <v>50</v>
      </c>
      <c r="D61" s="12">
        <v>1</v>
      </c>
      <c r="E61" s="51"/>
      <c r="F61" s="57">
        <f t="shared" si="5"/>
        <v>0</v>
      </c>
    </row>
    <row r="62" spans="1:6" ht="30" x14ac:dyDescent="0.2">
      <c r="A62" s="10" t="s">
        <v>96</v>
      </c>
      <c r="B62" s="39" t="s">
        <v>66</v>
      </c>
      <c r="C62" s="12" t="s">
        <v>2</v>
      </c>
      <c r="D62" s="12">
        <v>20</v>
      </c>
      <c r="E62" s="51"/>
      <c r="F62" s="57">
        <f t="shared" ref="F62:F64" si="6">D62*E62</f>
        <v>0</v>
      </c>
    </row>
    <row r="63" spans="1:6" ht="30" x14ac:dyDescent="0.2">
      <c r="A63" s="10" t="s">
        <v>97</v>
      </c>
      <c r="B63" s="11" t="s">
        <v>63</v>
      </c>
      <c r="C63" s="12" t="s">
        <v>2</v>
      </c>
      <c r="D63" s="12">
        <v>20</v>
      </c>
      <c r="E63" s="51"/>
      <c r="F63" s="57">
        <f t="shared" si="6"/>
        <v>0</v>
      </c>
    </row>
    <row r="64" spans="1:6" ht="30" customHeight="1" x14ac:dyDescent="0.2">
      <c r="A64" s="10" t="s">
        <v>98</v>
      </c>
      <c r="B64" s="11" t="s">
        <v>64</v>
      </c>
      <c r="C64" s="12" t="s">
        <v>2</v>
      </c>
      <c r="D64" s="12">
        <v>1</v>
      </c>
      <c r="E64" s="51"/>
      <c r="F64" s="57">
        <f t="shared" si="6"/>
        <v>0</v>
      </c>
    </row>
    <row r="65" spans="1:6" ht="45" x14ac:dyDescent="0.2">
      <c r="A65" s="10" t="s">
        <v>99</v>
      </c>
      <c r="B65" s="11" t="s">
        <v>92</v>
      </c>
      <c r="C65" s="12" t="s">
        <v>50</v>
      </c>
      <c r="D65" s="12">
        <v>1</v>
      </c>
      <c r="E65" s="51"/>
      <c r="F65" s="57">
        <f t="shared" si="5"/>
        <v>0</v>
      </c>
    </row>
    <row r="66" spans="1:6" ht="26.25" customHeight="1" x14ac:dyDescent="0.2">
      <c r="A66" s="10" t="s">
        <v>100</v>
      </c>
      <c r="B66" s="11" t="s">
        <v>87</v>
      </c>
      <c r="C66" s="12" t="s">
        <v>50</v>
      </c>
      <c r="D66" s="12">
        <v>2</v>
      </c>
      <c r="E66" s="51"/>
      <c r="F66" s="57">
        <f t="shared" si="5"/>
        <v>0</v>
      </c>
    </row>
    <row r="67" spans="1:6" ht="26.25" customHeight="1" x14ac:dyDescent="0.2">
      <c r="A67" s="10" t="s">
        <v>101</v>
      </c>
      <c r="B67" s="11" t="s">
        <v>88</v>
      </c>
      <c r="C67" s="12" t="s">
        <v>50</v>
      </c>
      <c r="D67" s="12">
        <v>2</v>
      </c>
      <c r="E67" s="51"/>
      <c r="F67" s="57">
        <f t="shared" si="5"/>
        <v>0</v>
      </c>
    </row>
    <row r="68" spans="1:6" ht="29.25" customHeight="1" x14ac:dyDescent="0.2">
      <c r="A68" s="10" t="s">
        <v>102</v>
      </c>
      <c r="B68" s="11" t="s">
        <v>89</v>
      </c>
      <c r="C68" s="12" t="s">
        <v>50</v>
      </c>
      <c r="D68" s="12">
        <v>2</v>
      </c>
      <c r="E68" s="51"/>
      <c r="F68" s="57">
        <f t="shared" si="5"/>
        <v>0</v>
      </c>
    </row>
    <row r="69" spans="1:6" ht="30" customHeight="1" x14ac:dyDescent="0.2">
      <c r="A69" s="10" t="s">
        <v>103</v>
      </c>
      <c r="B69" s="11" t="s">
        <v>60</v>
      </c>
      <c r="C69" s="12" t="s">
        <v>4</v>
      </c>
      <c r="D69" s="12">
        <v>1</v>
      </c>
      <c r="E69" s="51"/>
      <c r="F69" s="57">
        <f t="shared" si="5"/>
        <v>0</v>
      </c>
    </row>
    <row r="70" spans="1:6" ht="26.25" customHeight="1" x14ac:dyDescent="0.2">
      <c r="A70" s="10" t="s">
        <v>104</v>
      </c>
      <c r="B70" s="11" t="s">
        <v>58</v>
      </c>
      <c r="C70" s="12" t="s">
        <v>4</v>
      </c>
      <c r="D70" s="12">
        <v>1</v>
      </c>
      <c r="E70" s="51"/>
      <c r="F70" s="57">
        <f t="shared" si="5"/>
        <v>0</v>
      </c>
    </row>
    <row r="71" spans="1:6" ht="26.1" customHeight="1" thickBot="1" x14ac:dyDescent="0.3">
      <c r="A71" s="32"/>
      <c r="B71" s="33" t="s">
        <v>90</v>
      </c>
      <c r="C71" s="34"/>
      <c r="D71" s="34"/>
      <c r="E71" s="52"/>
      <c r="F71" s="58">
        <f>SUM(F49:F61)</f>
        <v>0</v>
      </c>
    </row>
    <row r="72" spans="1:6" s="3" customFormat="1" ht="30" customHeight="1" thickBot="1" x14ac:dyDescent="0.25">
      <c r="A72" s="18"/>
      <c r="B72" s="45" t="s">
        <v>106</v>
      </c>
      <c r="C72" s="19"/>
      <c r="D72" s="19"/>
      <c r="E72" s="54"/>
      <c r="F72" s="59"/>
    </row>
    <row r="73" spans="1:6" ht="45" x14ac:dyDescent="0.2">
      <c r="A73" s="10" t="s">
        <v>120</v>
      </c>
      <c r="B73" s="11" t="s">
        <v>107</v>
      </c>
      <c r="C73" s="12" t="s">
        <v>4</v>
      </c>
      <c r="D73" s="12">
        <v>5</v>
      </c>
      <c r="E73" s="51"/>
      <c r="F73" s="57">
        <f>D73*E73</f>
        <v>0</v>
      </c>
    </row>
    <row r="74" spans="1:6" ht="61.5" customHeight="1" x14ac:dyDescent="0.2">
      <c r="A74" s="10" t="s">
        <v>121</v>
      </c>
      <c r="B74" s="11" t="s">
        <v>143</v>
      </c>
      <c r="C74" s="12" t="s">
        <v>4</v>
      </c>
      <c r="D74" s="12">
        <v>5</v>
      </c>
      <c r="E74" s="51"/>
      <c r="F74" s="57">
        <f>D74*E74</f>
        <v>0</v>
      </c>
    </row>
    <row r="75" spans="1:6" ht="60" x14ac:dyDescent="0.2">
      <c r="A75" s="10" t="s">
        <v>122</v>
      </c>
      <c r="B75" s="11" t="s">
        <v>108</v>
      </c>
      <c r="C75" s="12" t="s">
        <v>2</v>
      </c>
      <c r="D75" s="12">
        <v>2</v>
      </c>
      <c r="E75" s="51"/>
      <c r="F75" s="57">
        <f t="shared" ref="F75:F96" si="7">D75*E75</f>
        <v>0</v>
      </c>
    </row>
    <row r="76" spans="1:6" ht="60" x14ac:dyDescent="0.2">
      <c r="A76" s="10" t="s">
        <v>123</v>
      </c>
      <c r="B76" s="11" t="s">
        <v>109</v>
      </c>
      <c r="C76" s="12" t="s">
        <v>2</v>
      </c>
      <c r="D76" s="12">
        <v>3</v>
      </c>
      <c r="E76" s="51"/>
      <c r="F76" s="57">
        <f t="shared" si="7"/>
        <v>0</v>
      </c>
    </row>
    <row r="77" spans="1:6" ht="30" x14ac:dyDescent="0.2">
      <c r="A77" s="10" t="s">
        <v>124</v>
      </c>
      <c r="B77" s="11" t="s">
        <v>110</v>
      </c>
      <c r="C77" s="12" t="s">
        <v>50</v>
      </c>
      <c r="D77" s="12">
        <v>9</v>
      </c>
      <c r="E77" s="51"/>
      <c r="F77" s="57">
        <f t="shared" ref="F77:F78" si="8">E77*D77</f>
        <v>0</v>
      </c>
    </row>
    <row r="78" spans="1:6" ht="30" x14ac:dyDescent="0.2">
      <c r="A78" s="10" t="s">
        <v>125</v>
      </c>
      <c r="B78" s="11" t="s">
        <v>111</v>
      </c>
      <c r="C78" s="12" t="s">
        <v>50</v>
      </c>
      <c r="D78" s="12">
        <v>5</v>
      </c>
      <c r="E78" s="51"/>
      <c r="F78" s="57">
        <f t="shared" si="8"/>
        <v>0</v>
      </c>
    </row>
    <row r="79" spans="1:6" ht="30" x14ac:dyDescent="0.2">
      <c r="A79" s="10" t="s">
        <v>126</v>
      </c>
      <c r="B79" s="11" t="s">
        <v>129</v>
      </c>
      <c r="C79" s="12" t="s">
        <v>2</v>
      </c>
      <c r="D79" s="12">
        <v>2</v>
      </c>
      <c r="E79" s="51"/>
      <c r="F79" s="57">
        <f t="shared" si="7"/>
        <v>0</v>
      </c>
    </row>
    <row r="80" spans="1:6" ht="45" x14ac:dyDescent="0.2">
      <c r="A80" s="10" t="s">
        <v>127</v>
      </c>
      <c r="B80" s="11" t="s">
        <v>59</v>
      </c>
      <c r="C80" s="12" t="s">
        <v>4</v>
      </c>
      <c r="D80" s="12">
        <v>25</v>
      </c>
      <c r="E80" s="51"/>
      <c r="F80" s="57">
        <f t="shared" si="7"/>
        <v>0</v>
      </c>
    </row>
    <row r="81" spans="1:6" ht="30" x14ac:dyDescent="0.2">
      <c r="A81" s="10" t="s">
        <v>146</v>
      </c>
      <c r="B81" s="11" t="s">
        <v>130</v>
      </c>
      <c r="C81" s="12" t="s">
        <v>2</v>
      </c>
      <c r="D81" s="12">
        <v>5</v>
      </c>
      <c r="E81" s="51"/>
      <c r="F81" s="57">
        <f t="shared" si="7"/>
        <v>0</v>
      </c>
    </row>
    <row r="82" spans="1:6" ht="30" customHeight="1" x14ac:dyDescent="0.2">
      <c r="A82" s="10" t="s">
        <v>147</v>
      </c>
      <c r="B82" s="11" t="s">
        <v>131</v>
      </c>
      <c r="C82" s="12" t="s">
        <v>2</v>
      </c>
      <c r="D82" s="12">
        <v>5</v>
      </c>
      <c r="E82" s="51"/>
      <c r="F82" s="57">
        <f t="shared" si="7"/>
        <v>0</v>
      </c>
    </row>
    <row r="83" spans="1:6" ht="29.25" customHeight="1" x14ac:dyDescent="0.2">
      <c r="A83" s="10" t="s">
        <v>148</v>
      </c>
      <c r="B83" s="11" t="s">
        <v>132</v>
      </c>
      <c r="C83" s="12" t="s">
        <v>2</v>
      </c>
      <c r="D83" s="12">
        <v>5</v>
      </c>
      <c r="E83" s="51"/>
      <c r="F83" s="57">
        <f t="shared" si="7"/>
        <v>0</v>
      </c>
    </row>
    <row r="84" spans="1:6" ht="26.25" customHeight="1" x14ac:dyDescent="0.2">
      <c r="A84" s="10" t="s">
        <v>149</v>
      </c>
      <c r="B84" s="11" t="s">
        <v>133</v>
      </c>
      <c r="C84" s="12" t="s">
        <v>2</v>
      </c>
      <c r="D84" s="12">
        <v>6</v>
      </c>
      <c r="E84" s="51"/>
      <c r="F84" s="57">
        <f t="shared" si="7"/>
        <v>0</v>
      </c>
    </row>
    <row r="85" spans="1:6" ht="26.25" customHeight="1" x14ac:dyDescent="0.2">
      <c r="A85" s="10" t="s">
        <v>150</v>
      </c>
      <c r="B85" s="11" t="s">
        <v>134</v>
      </c>
      <c r="C85" s="12" t="s">
        <v>2</v>
      </c>
      <c r="D85" s="12">
        <v>2</v>
      </c>
      <c r="E85" s="51"/>
      <c r="F85" s="57">
        <f t="shared" si="7"/>
        <v>0</v>
      </c>
    </row>
    <row r="86" spans="1:6" ht="45" x14ac:dyDescent="0.2">
      <c r="A86" s="10" t="s">
        <v>151</v>
      </c>
      <c r="B86" s="11" t="s">
        <v>135</v>
      </c>
      <c r="C86" s="12" t="s">
        <v>2</v>
      </c>
      <c r="D86" s="12">
        <v>2</v>
      </c>
      <c r="E86" s="51"/>
      <c r="F86" s="57">
        <f t="shared" si="7"/>
        <v>0</v>
      </c>
    </row>
    <row r="87" spans="1:6" ht="30" customHeight="1" x14ac:dyDescent="0.2">
      <c r="A87" s="10" t="s">
        <v>152</v>
      </c>
      <c r="B87" s="11" t="s">
        <v>128</v>
      </c>
      <c r="C87" s="12" t="s">
        <v>2</v>
      </c>
      <c r="D87" s="12">
        <v>2</v>
      </c>
      <c r="E87" s="51"/>
      <c r="F87" s="57">
        <f t="shared" si="7"/>
        <v>0</v>
      </c>
    </row>
    <row r="88" spans="1:6" ht="30" x14ac:dyDescent="0.2">
      <c r="A88" s="10" t="s">
        <v>153</v>
      </c>
      <c r="B88" s="11" t="s">
        <v>136</v>
      </c>
      <c r="C88" s="12" t="s">
        <v>2</v>
      </c>
      <c r="D88" s="12">
        <v>3</v>
      </c>
      <c r="E88" s="51"/>
      <c r="F88" s="57">
        <f t="shared" si="7"/>
        <v>0</v>
      </c>
    </row>
    <row r="89" spans="1:6" ht="30" x14ac:dyDescent="0.2">
      <c r="A89" s="10" t="s">
        <v>154</v>
      </c>
      <c r="B89" s="11" t="s">
        <v>138</v>
      </c>
      <c r="C89" s="12" t="s">
        <v>2</v>
      </c>
      <c r="D89" s="12">
        <v>2</v>
      </c>
      <c r="E89" s="51"/>
      <c r="F89" s="57">
        <f t="shared" si="7"/>
        <v>0</v>
      </c>
    </row>
    <row r="90" spans="1:6" ht="30" x14ac:dyDescent="0.2">
      <c r="A90" s="10" t="s">
        <v>155</v>
      </c>
      <c r="B90" s="11" t="s">
        <v>137</v>
      </c>
      <c r="C90" s="12" t="s">
        <v>2</v>
      </c>
      <c r="D90" s="12">
        <v>2</v>
      </c>
      <c r="E90" s="51"/>
      <c r="F90" s="57">
        <f t="shared" si="7"/>
        <v>0</v>
      </c>
    </row>
    <row r="91" spans="1:6" ht="30" x14ac:dyDescent="0.2">
      <c r="A91" s="10" t="s">
        <v>156</v>
      </c>
      <c r="B91" s="11" t="s">
        <v>139</v>
      </c>
      <c r="C91" s="12" t="s">
        <v>2</v>
      </c>
      <c r="D91" s="12">
        <v>5</v>
      </c>
      <c r="E91" s="51"/>
      <c r="F91" s="57">
        <f t="shared" si="7"/>
        <v>0</v>
      </c>
    </row>
    <row r="92" spans="1:6" ht="26.25" customHeight="1" x14ac:dyDescent="0.2">
      <c r="A92" s="10" t="s">
        <v>157</v>
      </c>
      <c r="B92" s="11" t="s">
        <v>140</v>
      </c>
      <c r="C92" s="12" t="s">
        <v>2</v>
      </c>
      <c r="D92" s="12">
        <v>5</v>
      </c>
      <c r="E92" s="51"/>
      <c r="F92" s="57">
        <f t="shared" si="7"/>
        <v>0</v>
      </c>
    </row>
    <row r="93" spans="1:6" ht="30" x14ac:dyDescent="0.2">
      <c r="A93" s="10" t="s">
        <v>158</v>
      </c>
      <c r="B93" s="11" t="s">
        <v>141</v>
      </c>
      <c r="C93" s="12" t="s">
        <v>4</v>
      </c>
      <c r="D93" s="12">
        <v>1</v>
      </c>
      <c r="E93" s="51"/>
      <c r="F93" s="57">
        <f t="shared" si="7"/>
        <v>0</v>
      </c>
    </row>
    <row r="94" spans="1:6" ht="26.25" customHeight="1" x14ac:dyDescent="0.2">
      <c r="A94" s="10" t="s">
        <v>159</v>
      </c>
      <c r="B94" s="11" t="s">
        <v>142</v>
      </c>
      <c r="C94" s="12" t="s">
        <v>4</v>
      </c>
      <c r="D94" s="12">
        <v>1</v>
      </c>
      <c r="E94" s="51"/>
      <c r="F94" s="57">
        <f t="shared" si="7"/>
        <v>0</v>
      </c>
    </row>
    <row r="95" spans="1:6" ht="30" customHeight="1" x14ac:dyDescent="0.2">
      <c r="A95" s="10" t="s">
        <v>160</v>
      </c>
      <c r="B95" s="11" t="s">
        <v>145</v>
      </c>
      <c r="C95" s="12" t="s">
        <v>4</v>
      </c>
      <c r="D95" s="12">
        <v>1</v>
      </c>
      <c r="E95" s="51"/>
      <c r="F95" s="57">
        <f t="shared" si="7"/>
        <v>0</v>
      </c>
    </row>
    <row r="96" spans="1:6" ht="30" customHeight="1" thickBot="1" x14ac:dyDescent="0.25">
      <c r="A96" s="10" t="s">
        <v>161</v>
      </c>
      <c r="B96" s="11" t="s">
        <v>144</v>
      </c>
      <c r="C96" s="12" t="s">
        <v>4</v>
      </c>
      <c r="D96" s="12">
        <v>1</v>
      </c>
      <c r="E96" s="51"/>
      <c r="F96" s="57">
        <f t="shared" si="7"/>
        <v>0</v>
      </c>
    </row>
    <row r="97" spans="1:6" ht="26.1" customHeight="1" thickBot="1" x14ac:dyDescent="0.3">
      <c r="A97" s="32"/>
      <c r="B97" s="45" t="s">
        <v>162</v>
      </c>
      <c r="C97" s="34"/>
      <c r="D97" s="34"/>
      <c r="E97" s="52"/>
      <c r="F97" s="53">
        <f>SUM(F73:F96)</f>
        <v>0</v>
      </c>
    </row>
    <row r="98" spans="1:6" x14ac:dyDescent="0.2">
      <c r="A98" s="22"/>
      <c r="B98" s="23"/>
      <c r="C98" s="24"/>
      <c r="D98" s="24"/>
      <c r="E98" s="25"/>
      <c r="F98" s="26"/>
    </row>
    <row r="99" spans="1:6" ht="15.75" x14ac:dyDescent="0.2">
      <c r="A99" s="22"/>
      <c r="B99" s="36" t="s">
        <v>61</v>
      </c>
      <c r="C99" s="24"/>
      <c r="D99" s="24"/>
      <c r="E99" s="25"/>
      <c r="F99" s="26"/>
    </row>
    <row r="100" spans="1:6" ht="15" thickBot="1" x14ac:dyDescent="0.25">
      <c r="A100" s="22"/>
      <c r="B100" s="23"/>
      <c r="C100" s="24"/>
      <c r="D100" s="24"/>
      <c r="E100" s="25"/>
      <c r="F100" s="26"/>
    </row>
    <row r="101" spans="1:6" ht="16.5" thickBot="1" x14ac:dyDescent="0.3">
      <c r="A101" s="22"/>
      <c r="B101" s="61" t="s">
        <v>76</v>
      </c>
      <c r="C101" s="62"/>
      <c r="D101" s="62"/>
      <c r="E101" s="63"/>
      <c r="F101" s="37">
        <f>F27</f>
        <v>0</v>
      </c>
    </row>
    <row r="102" spans="1:6" ht="16.5" thickBot="1" x14ac:dyDescent="0.3">
      <c r="A102" s="22"/>
      <c r="B102" s="64" t="s">
        <v>83</v>
      </c>
      <c r="C102" s="65"/>
      <c r="D102" s="65"/>
      <c r="E102" s="66"/>
      <c r="F102" s="35">
        <f>F47</f>
        <v>0</v>
      </c>
    </row>
    <row r="103" spans="1:6" ht="16.5" thickBot="1" x14ac:dyDescent="0.3">
      <c r="A103" s="22"/>
      <c r="B103" s="64" t="s">
        <v>105</v>
      </c>
      <c r="C103" s="65"/>
      <c r="D103" s="65"/>
      <c r="E103" s="66"/>
      <c r="F103" s="35">
        <f>F71</f>
        <v>0</v>
      </c>
    </row>
    <row r="104" spans="1:6" ht="16.5" thickBot="1" x14ac:dyDescent="0.3">
      <c r="A104" s="22"/>
      <c r="B104" s="64" t="s">
        <v>106</v>
      </c>
      <c r="C104" s="65"/>
      <c r="D104" s="65"/>
      <c r="E104" s="66"/>
      <c r="F104" s="35">
        <f>F97</f>
        <v>0</v>
      </c>
    </row>
    <row r="105" spans="1:6" ht="23.25" thickBot="1" x14ac:dyDescent="0.6">
      <c r="A105" s="22"/>
      <c r="B105" s="67" t="s">
        <v>6</v>
      </c>
      <c r="C105" s="68"/>
      <c r="D105" s="68"/>
      <c r="E105" s="69"/>
      <c r="F105" s="40">
        <f>SUM(F101:F104)</f>
        <v>0</v>
      </c>
    </row>
    <row r="106" spans="1:6" ht="15" thickBot="1" x14ac:dyDescent="0.25">
      <c r="A106" s="27"/>
      <c r="B106" s="28"/>
      <c r="C106" s="29"/>
      <c r="D106" s="29"/>
      <c r="E106" s="30"/>
      <c r="F106" s="31"/>
    </row>
  </sheetData>
  <sheetProtection password="CC3D" sheet="1" objects="1" scenarios="1" selectLockedCells="1"/>
  <mergeCells count="5">
    <mergeCell ref="B101:E101"/>
    <mergeCell ref="B102:E102"/>
    <mergeCell ref="B103:E103"/>
    <mergeCell ref="B105:E105"/>
    <mergeCell ref="B104:E104"/>
  </mergeCells>
  <phoneticPr fontId="9" type="noConversion"/>
  <printOptions horizontalCentered="1"/>
  <pageMargins left="0.196850393700787" right="0.196850393700787" top="2.0078740157480301" bottom="1.4173228346456701" header="0.118110236220472" footer="0.118110236220472"/>
  <pageSetup paperSize="9" scale="71" orientation="portrait" horizontalDpi="300" verticalDpi="300" r:id="rId1"/>
  <headerFooter alignWithMargins="0"/>
  <rowBreaks count="3" manualBreakCount="3">
    <brk id="27" max="16383" man="1"/>
    <brk id="47" max="16383" man="1"/>
    <brk id="7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אומדן</vt:lpstr>
      <vt:lpstr>אומדן!WPrint_TitlesW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nisim</dc:creator>
  <cp:lastModifiedBy>ערן רייניש</cp:lastModifiedBy>
  <cp:lastPrinted>2024-04-21T12:49:08Z</cp:lastPrinted>
  <dcterms:created xsi:type="dcterms:W3CDTF">2012-05-10T08:56:51Z</dcterms:created>
  <dcterms:modified xsi:type="dcterms:W3CDTF">2024-04-21T12:50:23Z</dcterms:modified>
</cp:coreProperties>
</file>